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backupFile="1" defaultThemeVersion="124226"/>
  <bookViews>
    <workbookView xWindow="-120" yWindow="-120" windowWidth="29040" windowHeight="15840" activeTab="1"/>
  </bookViews>
  <sheets>
    <sheet name="по окэду общий" sheetId="3" r:id="rId1"/>
    <sheet name="розница товары" sheetId="4" r:id="rId2"/>
  </sheets>
  <definedNames>
    <definedName name="_xlnm._FilterDatabase" localSheetId="0" hidden="1">'по окэду общий'!$A$5:$D$5</definedName>
    <definedName name="_xlnm._FilterDatabase" localSheetId="1" hidden="1">'розница товары'!$B$24:$C$24</definedName>
    <definedName name="e_com">#REF!</definedName>
    <definedName name="_xlnm.Print_Area" localSheetId="0">'по окэду общий'!$A$1:$M$23</definedName>
  </definedNames>
  <calcPr calcId="144525"/>
</workbook>
</file>

<file path=xl/calcChain.xml><?xml version="1.0" encoding="utf-8"?>
<calcChain xmlns="http://schemas.openxmlformats.org/spreadsheetml/2006/main">
  <c r="E4" i="4" l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3" i="4"/>
  <c r="D15" i="3" l="1"/>
  <c r="D6" i="3"/>
  <c r="D7" i="3"/>
  <c r="D12" i="3"/>
  <c r="D13" i="3"/>
  <c r="D8" i="3"/>
  <c r="D10" i="3"/>
  <c r="D19" i="3"/>
  <c r="D21" i="3"/>
  <c r="D11" i="3"/>
  <c r="D20" i="3"/>
  <c r="D16" i="3"/>
  <c r="D17" i="3"/>
  <c r="D9" i="3"/>
  <c r="D18" i="3"/>
  <c r="D14" i="3"/>
  <c r="D22" i="3"/>
  <c r="D23" i="3" l="1"/>
</calcChain>
</file>

<file path=xl/sharedStrings.xml><?xml version="1.0" encoding="utf-8"?>
<sst xmlns="http://schemas.openxmlformats.org/spreadsheetml/2006/main" count="88" uniqueCount="58">
  <si>
    <t>KCP</t>
  </si>
  <si>
    <t>OKED</t>
  </si>
  <si>
    <t>47910</t>
  </si>
  <si>
    <t>62012</t>
  </si>
  <si>
    <t>62011</t>
  </si>
  <si>
    <t>55101</t>
  </si>
  <si>
    <t>55102</t>
  </si>
  <si>
    <t>49320</t>
  </si>
  <si>
    <t>56210</t>
  </si>
  <si>
    <t>63111</t>
  </si>
  <si>
    <t>52291</t>
  </si>
  <si>
    <t>47999</t>
  </si>
  <si>
    <t>63120</t>
  </si>
  <si>
    <t>63999</t>
  </si>
  <si>
    <t>62099</t>
  </si>
  <si>
    <t>64999</t>
  </si>
  <si>
    <t>52292</t>
  </si>
  <si>
    <t>55200</t>
  </si>
  <si>
    <t>79120</t>
  </si>
  <si>
    <t>173201</t>
  </si>
  <si>
    <t>Общий итог</t>
  </si>
  <si>
    <t>Сумма по полю VAL_NUM1</t>
  </si>
  <si>
    <t>басқа</t>
  </si>
  <si>
    <t>размещений приложений (прикладных программ) и связанная с этим деятельность</t>
  </si>
  <si>
    <t>денежное посредничество прочих финансовых учреждений</t>
  </si>
  <si>
    <t>доставка готовой пищи на заказ</t>
  </si>
  <si>
    <t>сопровождение программного обеспечения</t>
  </si>
  <si>
    <t>розничная торговля путем заказа товаров по почте или через сеть Интернет</t>
  </si>
  <si>
    <t>поштамен тапсырыс беру немесе Интернет желісі арқылы бөлшек саудада сату</t>
  </si>
  <si>
    <t>бағдарламалық қамтамасыз етуді әзірлеу</t>
  </si>
  <si>
    <t>басқа топтамаларға енгізілмеген, ақпараттық технологиялар мен ақпараттық жүйелер саласындағы қызметтің басқа да түрлері</t>
  </si>
  <si>
    <t>тапсырыспен дайын тамақ жеткізу</t>
  </si>
  <si>
    <t>өзге несие мекемелерінің ақша делдалдығы</t>
  </si>
  <si>
    <t>веб-порталдардың қызметі</t>
  </si>
  <si>
    <t>қосымшаларды (қолданбалы бағдарламаларды) орналастыру және осымен байланысты  қызметтер</t>
  </si>
  <si>
    <t>прочие</t>
  </si>
  <si>
    <t>деятельность веб-порталов</t>
  </si>
  <si>
    <t>другие виды деятельности в области информационных технологий и информационных систем</t>
  </si>
  <si>
    <t>телефоны и гаджеты</t>
  </si>
  <si>
    <t>компьютеры, ноутбуки, программное обеспечение, компьютерные товары</t>
  </si>
  <si>
    <t>детские товары (игрушки, детские одежды, питание, коляски, кроватки)</t>
  </si>
  <si>
    <t>красота и зоровье (косметика, парфюмерия, товары для бритья, техника и оборудование для красоты</t>
  </si>
  <si>
    <t>аксессуары (сумки, очки, часы, зонты, кошельки)</t>
  </si>
  <si>
    <t>мебель</t>
  </si>
  <si>
    <t>строительство и ремонт</t>
  </si>
  <si>
    <t>аптека (лекарственные препараты, медицинские товары, витамины и БАД)</t>
  </si>
  <si>
    <t>телевизоры, аудио, видео и фото техника</t>
  </si>
  <si>
    <t>бытовая техника</t>
  </si>
  <si>
    <t>автотовары</t>
  </si>
  <si>
    <t>одежда, обувь и спортивные товары</t>
  </si>
  <si>
    <t>досуг и творчество (подарки, цветы, товары для праздников)</t>
  </si>
  <si>
    <t>канцелярские товары</t>
  </si>
  <si>
    <t>другое</t>
  </si>
  <si>
    <t>товары для дома и дачи</t>
  </si>
  <si>
    <t>товары для животных</t>
  </si>
  <si>
    <t>ювелирные изделия</t>
  </si>
  <si>
    <t>продукты питания населения</t>
  </si>
  <si>
    <t>красота и здоровье (косметика, парфюмерия, товары для бритья, техника и оборудование для красоты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</si>
</sst>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##\ ###\ ###\ ##0"/>
    <numFmt numFmtId="166" formatCode="0.0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Roboto"/>
      <charset val="204"/>
    </font>
    <font>
      <sz val="11"/>
      <color indexed="8"/>
      <name val="Calibri"/>
      <family val="2"/>
      <scheme val="minor"/>
    </font>
    <font>
      <sz val="8"/>
      <color indexed="8"/>
      <name val="Roboto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24">
    <xf numFmtId="0" fontId="0" fillId="0" borderId="0" xfId="0"/>
    <xf numFmtId="164" fontId="0" fillId="0" borderId="0" xfId="0" applyNumberFormat="1"/>
    <xf numFmtId="3" fontId="0" fillId="0" borderId="0" xfId="0" applyNumberFormat="1"/>
    <xf numFmtId="0" fontId="0" fillId="33" borderId="0" xfId="0" applyFill="1"/>
    <xf numFmtId="3" fontId="0" fillId="33" borderId="0" xfId="0" applyNumberFormat="1" applyFill="1"/>
    <xf numFmtId="164" fontId="0" fillId="33" borderId="0" xfId="0" applyNumberFormat="1" applyFill="1"/>
    <xf numFmtId="0" fontId="0" fillId="0" borderId="0" xfId="0" applyAlignment="1">
      <alignment horizontal="right"/>
    </xf>
    <xf numFmtId="0" fontId="18" fillId="0" borderId="0" xfId="0" applyFont="1"/>
    <xf numFmtId="164" fontId="18" fillId="0" borderId="0" xfId="0" applyNumberFormat="1" applyFont="1"/>
    <xf numFmtId="0" fontId="18" fillId="0" borderId="0" xfId="0" applyFont="1" applyAlignment="1">
      <alignment wrapText="1"/>
    </xf>
    <xf numFmtId="0" fontId="19" fillId="0" borderId="0" xfId="0" applyFont="1" applyFill="1" applyBorder="1" applyAlignment="1">
      <alignment horizontal="left" wrapText="1"/>
    </xf>
    <xf numFmtId="3" fontId="19" fillId="0" borderId="0" xfId="0" applyNumberFormat="1" applyFont="1" applyFill="1" applyBorder="1" applyAlignment="1">
      <alignment horizontal="right"/>
    </xf>
    <xf numFmtId="164" fontId="19" fillId="0" borderId="0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21" fillId="0" borderId="0" xfId="42" applyFont="1" applyBorder="1" applyAlignment="1">
      <alignment horizontal="center" vertical="center" wrapText="1"/>
    </xf>
    <xf numFmtId="0" fontId="21" fillId="0" borderId="0" xfId="42" applyFont="1" applyBorder="1" applyAlignment="1">
      <alignment horizontal="center" wrapText="1"/>
    </xf>
    <xf numFmtId="165" fontId="21" fillId="0" borderId="0" xfId="42" applyNumberFormat="1" applyFont="1" applyBorder="1" applyAlignment="1">
      <alignment horizontal="right" wrapText="1"/>
    </xf>
    <xf numFmtId="164" fontId="0" fillId="0" borderId="0" xfId="0" applyNumberFormat="1" applyBorder="1"/>
    <xf numFmtId="0" fontId="0" fillId="0" borderId="0" xfId="0" applyBorder="1"/>
    <xf numFmtId="0" fontId="21" fillId="0" borderId="0" xfId="42" applyFont="1" applyBorder="1" applyAlignment="1">
      <alignment vertical="center" wrapText="1"/>
    </xf>
    <xf numFmtId="0" fontId="21" fillId="0" borderId="0" xfId="42" applyFont="1" applyBorder="1" applyAlignment="1">
      <alignment wrapText="1"/>
    </xf>
    <xf numFmtId="3" fontId="21" fillId="0" borderId="0" xfId="42" applyNumberFormat="1" applyFont="1" applyBorder="1" applyAlignment="1">
      <alignment vertical="center" wrapText="1"/>
    </xf>
    <xf numFmtId="3" fontId="21" fillId="0" borderId="0" xfId="42" applyNumberFormat="1" applyFont="1" applyBorder="1" applyAlignment="1">
      <alignment horizontal="center" vertical="center" wrapText="1"/>
    </xf>
    <xf numFmtId="166" fontId="0" fillId="0" borderId="0" xfId="0" applyNumberFormat="1"/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'по окэду общий'!$L$6:$L$13</c:f>
              <c:strCache>
                <c:ptCount val="8"/>
                <c:pt idx="0">
                  <c:v>басқа</c:v>
                </c:pt>
                <c:pt idx="1">
                  <c:v>қосымшаларды (қолданбалы бағдарламаларды) орналастыру және осымен байланысты  қызметтер</c:v>
                </c:pt>
                <c:pt idx="2">
                  <c:v>веб-порталдардың қызметі</c:v>
                </c:pt>
                <c:pt idx="3">
                  <c:v>өзге несие мекемелерінің ақша делдалдығы</c:v>
                </c:pt>
                <c:pt idx="4">
                  <c:v>тапсырыспен дайын тамақ жеткізу</c:v>
                </c:pt>
                <c:pt idx="5">
                  <c:v>басқа топтамаларға енгізілмеген, ақпараттық технологиялар мен ақпараттық жүйелер саласындағы қызметтің басқа да түрлері</c:v>
                </c:pt>
                <c:pt idx="6">
                  <c:v>бағдарламалық қамтамасыз етуді әзірлеу</c:v>
                </c:pt>
                <c:pt idx="7">
                  <c:v>поштамен тапсырыс беру немесе Интернет желісі арқылы бөлшек саудада сату</c:v>
                </c:pt>
              </c:strCache>
            </c:strRef>
          </c:cat>
          <c:val>
            <c:numRef>
              <c:f>'по окэду общий'!$M$6:$M$13</c:f>
              <c:numCache>
                <c:formatCode>#,##0.0</c:formatCode>
                <c:ptCount val="8"/>
                <c:pt idx="0">
                  <c:v>0.4</c:v>
                </c:pt>
                <c:pt idx="1">
                  <c:v>0.7</c:v>
                </c:pt>
                <c:pt idx="2">
                  <c:v>1.0837995174472619</c:v>
                </c:pt>
                <c:pt idx="3">
                  <c:v>1.1000000000000001</c:v>
                </c:pt>
                <c:pt idx="4">
                  <c:v>1.3</c:v>
                </c:pt>
                <c:pt idx="5">
                  <c:v>16.2</c:v>
                </c:pt>
                <c:pt idx="6">
                  <c:v>21.2</c:v>
                </c:pt>
                <c:pt idx="7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75-476F-A029-60ED376F9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096192"/>
        <c:axId val="234408192"/>
      </c:barChart>
      <c:catAx>
        <c:axId val="153096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4408192"/>
        <c:crosses val="autoZero"/>
        <c:auto val="1"/>
        <c:lblAlgn val="ctr"/>
        <c:lblOffset val="100"/>
        <c:noMultiLvlLbl val="0"/>
      </c:catAx>
      <c:valAx>
        <c:axId val="234408192"/>
        <c:scaling>
          <c:orientation val="minMax"/>
        </c:scaling>
        <c:delete val="0"/>
        <c:axPos val="b"/>
        <c:majorGridlines/>
        <c:numFmt formatCode="#,##0.0" sourceLinked="1"/>
        <c:majorTickMark val="out"/>
        <c:minorTickMark val="none"/>
        <c:tickLblPos val="nextTo"/>
        <c:crossAx val="153096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'по окэду общий'!$I$6:$I$13</c:f>
              <c:strCache>
                <c:ptCount val="8"/>
                <c:pt idx="0">
                  <c:v>прочие</c:v>
                </c:pt>
                <c:pt idx="1">
                  <c:v>размещений приложений (прикладных программ) и связанная с этим деятельность</c:v>
                </c:pt>
                <c:pt idx="2">
                  <c:v>деятельность веб-порталов</c:v>
                </c:pt>
                <c:pt idx="3">
                  <c:v>денежное посредничество прочих финансовых учреждений</c:v>
                </c:pt>
                <c:pt idx="4">
                  <c:v>доставка готовой пищи на заказ</c:v>
                </c:pt>
                <c:pt idx="5">
                  <c:v>другие виды деятельности в области информационных технологий и информационных систем</c:v>
                </c:pt>
                <c:pt idx="6">
                  <c:v>сопровождение программного обеспечения</c:v>
                </c:pt>
                <c:pt idx="7">
                  <c:v>розничная торговля путем заказа товаров по почте или через сеть Интернет</c:v>
                </c:pt>
              </c:strCache>
            </c:strRef>
          </c:cat>
          <c:val>
            <c:numRef>
              <c:f>'по окэду общий'!$J$6:$J$13</c:f>
              <c:numCache>
                <c:formatCode>#,##0.0</c:formatCode>
                <c:ptCount val="8"/>
                <c:pt idx="0">
                  <c:v>0.4</c:v>
                </c:pt>
                <c:pt idx="1">
                  <c:v>0.7</c:v>
                </c:pt>
                <c:pt idx="2">
                  <c:v>1.0837995174472619</c:v>
                </c:pt>
                <c:pt idx="3">
                  <c:v>1.1000000000000001</c:v>
                </c:pt>
                <c:pt idx="4">
                  <c:v>1.3</c:v>
                </c:pt>
                <c:pt idx="5">
                  <c:v>16.2</c:v>
                </c:pt>
                <c:pt idx="6">
                  <c:v>21.2</c:v>
                </c:pt>
                <c:pt idx="7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04-4BDD-83E8-3FDF0E681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097728"/>
        <c:axId val="234409920"/>
      </c:barChart>
      <c:catAx>
        <c:axId val="153097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34409920"/>
        <c:crosses val="autoZero"/>
        <c:auto val="1"/>
        <c:lblAlgn val="ctr"/>
        <c:lblOffset val="100"/>
        <c:noMultiLvlLbl val="0"/>
      </c:catAx>
      <c:valAx>
        <c:axId val="234409920"/>
        <c:scaling>
          <c:orientation val="minMax"/>
        </c:scaling>
        <c:delete val="0"/>
        <c:axPos val="b"/>
        <c:numFmt formatCode="#,##0.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153097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999999330440929"/>
          <c:y val="3.9532805436906841E-2"/>
          <c:w val="0.50000006695590726"/>
          <c:h val="0.841624297358698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'розница товары'!$B$25:$B$34</c:f>
              <c:strCache>
                <c:ptCount val="10"/>
                <c:pt idx="0">
                  <c:v>телевизоры, аудио, видео и фото техника</c:v>
                </c:pt>
                <c:pt idx="1">
                  <c:v>красота и здоровье (косметика, парфюмерия, товары для бритья, техника и оборудование для красоты</c:v>
                </c:pt>
                <c:pt idx="2">
                  <c:v>продукты питания населения</c:v>
                </c:pt>
                <c:pt idx="3">
                  <c:v>мебель</c:v>
                </c:pt>
                <c:pt idx="4">
                  <c:v>автотовары</c:v>
                </c:pt>
                <c:pt idx="5">
                  <c:v>товары для дома и дачи</c:v>
                </c:pt>
                <c:pt idx="6">
                  <c:v>компьютеры, ноутбуки, программное обеспечение, компьютерные товары</c:v>
                </c:pt>
                <c:pt idx="7">
                  <c:v>одежда, обувь и спортивные товары</c:v>
                </c:pt>
                <c:pt idx="8">
                  <c:v>бытовая техника</c:v>
                </c:pt>
                <c:pt idx="9">
                  <c:v>телефоны и гаджеты</c:v>
                </c:pt>
              </c:strCache>
            </c:strRef>
          </c:cat>
          <c:val>
            <c:numRef>
              <c:f>'розница товары'!$C$25:$C$34</c:f>
              <c:numCache>
                <c:formatCode>#,##0.0</c:formatCode>
                <c:ptCount val="10"/>
                <c:pt idx="0">
                  <c:v>100.673232</c:v>
                </c:pt>
                <c:pt idx="1">
                  <c:v>106.648011</c:v>
                </c:pt>
                <c:pt idx="2">
                  <c:v>111.383371</c:v>
                </c:pt>
                <c:pt idx="3">
                  <c:v>127.785411</c:v>
                </c:pt>
                <c:pt idx="4">
                  <c:v>151.60962900000001</c:v>
                </c:pt>
                <c:pt idx="5">
                  <c:v>152.192646</c:v>
                </c:pt>
                <c:pt idx="6">
                  <c:v>152.22063600000001</c:v>
                </c:pt>
                <c:pt idx="7">
                  <c:v>277.36438600000002</c:v>
                </c:pt>
                <c:pt idx="8">
                  <c:v>355.589271</c:v>
                </c:pt>
                <c:pt idx="9">
                  <c:v>735.12987799999996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85-4EE3-B22C-D6C2496D9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886400"/>
        <c:axId val="234411648"/>
      </c:barChart>
      <c:catAx>
        <c:axId val="142886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Roboto" pitchFamily="2" charset="0"/>
                <a:ea typeface="Roboto" pitchFamily="2" charset="0"/>
                <a:cs typeface="Roboto" pitchFamily="2" charset="0"/>
              </a:defRPr>
            </a:pPr>
            <a:endParaRPr lang="ru-RU"/>
          </a:p>
        </c:txPr>
        <c:crossAx val="234411648"/>
        <c:crosses val="autoZero"/>
        <c:auto val="1"/>
        <c:lblAlgn val="ctr"/>
        <c:lblOffset val="100"/>
        <c:noMultiLvlLbl val="0"/>
      </c:catAx>
      <c:valAx>
        <c:axId val="234411648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42886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167472</xdr:colOff>
      <xdr:row>4</xdr:row>
      <xdr:rowOff>73268</xdr:rowOff>
    </xdr:from>
    <xdr:to>
      <xdr:col>17</xdr:col>
      <xdr:colOff>575687</xdr:colOff>
      <xdr:row>14</xdr:row>
      <xdr:rowOff>125603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2501621</xdr:colOff>
      <xdr:row>16</xdr:row>
      <xdr:rowOff>125604</xdr:rowOff>
    </xdr:from>
    <xdr:to>
      <xdr:col>16</xdr:col>
      <xdr:colOff>544287</xdr:colOff>
      <xdr:row>31</xdr:row>
      <xdr:rowOff>41868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533399</xdr:colOff>
      <xdr:row>2</xdr:row>
      <xdr:rowOff>142875</xdr:rowOff>
    </xdr:from>
    <xdr:to>
      <xdr:col>19</xdr:col>
      <xdr:colOff>590550</xdr:colOff>
      <xdr:row>24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3"/>
  <sheetViews>
    <sheetView view="pageBreakPreview" zoomScale="91" zoomScaleNormal="100" zoomScaleSheetLayoutView="91" workbookViewId="0">
      <selection activeCell="C33" sqref="C33"/>
    </sheetView>
  </sheetViews>
  <sheetFormatPr defaultRowHeight="15"/>
  <cols>
    <col min="3" max="3" width="14.85546875" bestFit="1" customWidth="1"/>
    <col min="4" max="4" width="9.140625" customWidth="1"/>
    <col min="9" max="9" width="54.140625" customWidth="1"/>
    <col min="10" max="10" width="9.140625" style="1"/>
    <col min="12" max="12" width="44.5703125" customWidth="1"/>
    <col min="13" max="13" width="9.140625" style="1"/>
    <col min="14" max="14" width="26" customWidth="1"/>
  </cols>
  <sheetData>
    <row r="5" spans="1:13">
      <c r="A5" t="s">
        <v>1</v>
      </c>
      <c r="B5" t="s">
        <v>0</v>
      </c>
      <c r="C5" t="s">
        <v>21</v>
      </c>
    </row>
    <row r="6" spans="1:13">
      <c r="A6" s="3" t="s">
        <v>7</v>
      </c>
      <c r="B6" s="3" t="s">
        <v>19</v>
      </c>
      <c r="C6" s="4">
        <v>3185</v>
      </c>
      <c r="D6" s="5">
        <f t="shared" ref="D6:D22" si="0">C6/$C$23*100</f>
        <v>1.5538740263154951E-4</v>
      </c>
      <c r="I6" s="7" t="s">
        <v>35</v>
      </c>
      <c r="J6" s="8">
        <v>0.4</v>
      </c>
      <c r="K6" s="7"/>
      <c r="L6" s="7" t="s">
        <v>22</v>
      </c>
      <c r="M6" s="8">
        <v>0.4</v>
      </c>
    </row>
    <row r="7" spans="1:13" ht="50.25" customHeight="1">
      <c r="A7" s="3" t="s">
        <v>10</v>
      </c>
      <c r="B7" s="3" t="s">
        <v>19</v>
      </c>
      <c r="C7" s="4">
        <v>22000</v>
      </c>
      <c r="D7" s="5">
        <f t="shared" si="0"/>
        <v>1.0733195786166686E-3</v>
      </c>
      <c r="H7" s="6">
        <v>63111</v>
      </c>
      <c r="I7" s="9" t="s">
        <v>23</v>
      </c>
      <c r="J7" s="8">
        <v>0.7</v>
      </c>
      <c r="K7" s="7"/>
      <c r="L7" s="9" t="s">
        <v>34</v>
      </c>
      <c r="M7" s="8">
        <v>0.7</v>
      </c>
    </row>
    <row r="8" spans="1:13">
      <c r="A8" s="3" t="s">
        <v>6</v>
      </c>
      <c r="B8" s="3" t="s">
        <v>19</v>
      </c>
      <c r="C8" s="4">
        <v>58417</v>
      </c>
      <c r="D8" s="5">
        <f t="shared" si="0"/>
        <v>2.8500049920022691E-3</v>
      </c>
      <c r="H8" s="6">
        <v>63120</v>
      </c>
      <c r="I8" s="9" t="s">
        <v>36</v>
      </c>
      <c r="J8" s="8">
        <v>1.0837995174472619</v>
      </c>
      <c r="K8" s="7"/>
      <c r="L8" s="9" t="s">
        <v>33</v>
      </c>
      <c r="M8" s="8">
        <v>1.0837995174472619</v>
      </c>
    </row>
    <row r="9" spans="1:13">
      <c r="A9" s="3" t="s">
        <v>13</v>
      </c>
      <c r="B9" s="3" t="s">
        <v>19</v>
      </c>
      <c r="C9" s="4">
        <v>63813.296300000002</v>
      </c>
      <c r="D9" s="5">
        <f t="shared" si="0"/>
        <v>3.113275467948028E-3</v>
      </c>
      <c r="H9" s="6" t="s">
        <v>15</v>
      </c>
      <c r="I9" s="7" t="s">
        <v>24</v>
      </c>
      <c r="J9" s="8">
        <v>1.1000000000000001</v>
      </c>
      <c r="K9" s="7"/>
      <c r="L9" s="9" t="s">
        <v>32</v>
      </c>
      <c r="M9" s="8">
        <v>1.1000000000000001</v>
      </c>
    </row>
    <row r="10" spans="1:13">
      <c r="A10" s="3" t="s">
        <v>17</v>
      </c>
      <c r="B10" s="3" t="s">
        <v>19</v>
      </c>
      <c r="C10" s="4">
        <v>74346.25</v>
      </c>
      <c r="D10" s="5">
        <f t="shared" si="0"/>
        <v>3.6271493509877038E-3</v>
      </c>
      <c r="H10" s="6" t="s">
        <v>8</v>
      </c>
      <c r="I10" s="7" t="s">
        <v>25</v>
      </c>
      <c r="J10" s="8">
        <v>1.3</v>
      </c>
      <c r="K10" s="7"/>
      <c r="L10" s="9" t="s">
        <v>31</v>
      </c>
      <c r="M10" s="8">
        <v>1.3</v>
      </c>
    </row>
    <row r="11" spans="1:13" ht="34.5">
      <c r="A11" s="3" t="s">
        <v>3</v>
      </c>
      <c r="B11" s="3" t="s">
        <v>19</v>
      </c>
      <c r="C11" s="4">
        <v>307562</v>
      </c>
      <c r="D11" s="5">
        <f t="shared" si="0"/>
        <v>1.5005105283568172E-2</v>
      </c>
      <c r="H11" s="6" t="s">
        <v>14</v>
      </c>
      <c r="I11" s="9" t="s">
        <v>37</v>
      </c>
      <c r="J11" s="8">
        <v>16.2</v>
      </c>
      <c r="K11" s="7"/>
      <c r="L11" s="9" t="s">
        <v>30</v>
      </c>
      <c r="M11" s="8">
        <v>16.2</v>
      </c>
    </row>
    <row r="12" spans="1:13">
      <c r="A12" s="3" t="s">
        <v>16</v>
      </c>
      <c r="B12" s="3" t="s">
        <v>19</v>
      </c>
      <c r="C12" s="4">
        <v>465013</v>
      </c>
      <c r="D12" s="5">
        <f t="shared" si="0"/>
        <v>2.2686707145966947E-2</v>
      </c>
      <c r="H12" s="6" t="s">
        <v>4</v>
      </c>
      <c r="I12" s="9" t="s">
        <v>26</v>
      </c>
      <c r="J12" s="8">
        <v>21.2</v>
      </c>
      <c r="K12" s="7"/>
      <c r="L12" s="9" t="s">
        <v>29</v>
      </c>
      <c r="M12" s="8">
        <v>21.2</v>
      </c>
    </row>
    <row r="13" spans="1:13" ht="23.25">
      <c r="A13" s="3" t="s">
        <v>5</v>
      </c>
      <c r="B13" s="3" t="s">
        <v>19</v>
      </c>
      <c r="C13" s="4">
        <v>1003116.5</v>
      </c>
      <c r="D13" s="5">
        <f t="shared" si="0"/>
        <v>4.8939299049246696E-2</v>
      </c>
      <c r="H13" s="6" t="s">
        <v>2</v>
      </c>
      <c r="I13" s="9" t="s">
        <v>27</v>
      </c>
      <c r="J13" s="8">
        <v>58</v>
      </c>
      <c r="K13" s="7"/>
      <c r="L13" s="9" t="s">
        <v>28</v>
      </c>
      <c r="M13" s="8">
        <v>58</v>
      </c>
    </row>
    <row r="14" spans="1:13">
      <c r="A14" s="3" t="s">
        <v>18</v>
      </c>
      <c r="B14" s="3" t="s">
        <v>19</v>
      </c>
      <c r="C14" s="4">
        <v>1944289.4872000001</v>
      </c>
      <c r="D14" s="5">
        <f t="shared" si="0"/>
        <v>9.4856544232287399E-2</v>
      </c>
    </row>
    <row r="15" spans="1:13">
      <c r="A15" s="3" t="s">
        <v>11</v>
      </c>
      <c r="B15" s="3" t="s">
        <v>19</v>
      </c>
      <c r="C15" s="4">
        <v>4276553</v>
      </c>
      <c r="D15" s="5">
        <f t="shared" si="0"/>
        <v>0.20864127563144769</v>
      </c>
    </row>
    <row r="16" spans="1:13">
      <c r="A16" t="s">
        <v>9</v>
      </c>
      <c r="B16" t="s">
        <v>19</v>
      </c>
      <c r="C16" s="2">
        <v>11941246</v>
      </c>
      <c r="D16" s="1">
        <f t="shared" si="0"/>
        <v>0.58258059658536265</v>
      </c>
    </row>
    <row r="17" spans="1:4">
      <c r="A17" t="s">
        <v>12</v>
      </c>
      <c r="B17" t="s">
        <v>19</v>
      </c>
      <c r="C17" s="2">
        <v>22214808.952399999</v>
      </c>
      <c r="D17" s="1">
        <f t="shared" si="0"/>
        <v>1.0837995174472619</v>
      </c>
    </row>
    <row r="18" spans="1:4">
      <c r="A18" t="s">
        <v>15</v>
      </c>
      <c r="B18" t="s">
        <v>19</v>
      </c>
      <c r="C18" s="2">
        <v>23477757</v>
      </c>
      <c r="D18" s="1">
        <f t="shared" si="0"/>
        <v>1.1454152840956608</v>
      </c>
    </row>
    <row r="19" spans="1:4">
      <c r="A19" t="s">
        <v>8</v>
      </c>
      <c r="B19" t="s">
        <v>19</v>
      </c>
      <c r="C19" s="2">
        <v>26621261.75</v>
      </c>
      <c r="D19" s="1">
        <f t="shared" si="0"/>
        <v>1.2987782474433651</v>
      </c>
    </row>
    <row r="20" spans="1:4">
      <c r="A20" t="s">
        <v>14</v>
      </c>
      <c r="B20" t="s">
        <v>19</v>
      </c>
      <c r="C20" s="2">
        <v>332574198</v>
      </c>
      <c r="D20" s="1">
        <f t="shared" si="0"/>
        <v>16.225381729824385</v>
      </c>
    </row>
    <row r="21" spans="1:4">
      <c r="A21" t="s">
        <v>4</v>
      </c>
      <c r="B21" t="s">
        <v>19</v>
      </c>
      <c r="C21" s="2">
        <v>435257174.76919997</v>
      </c>
      <c r="D21" s="1">
        <f t="shared" si="0"/>
        <v>21.235002155143608</v>
      </c>
    </row>
    <row r="22" spans="1:4">
      <c r="A22" t="s">
        <v>2</v>
      </c>
      <c r="B22" t="s">
        <v>19</v>
      </c>
      <c r="C22" s="2">
        <v>1189410966</v>
      </c>
      <c r="D22" s="1">
        <f t="shared" si="0"/>
        <v>58.028094401325667</v>
      </c>
    </row>
    <row r="23" spans="1:4">
      <c r="A23" t="s">
        <v>20</v>
      </c>
      <c r="C23">
        <v>2049715708.0050998</v>
      </c>
      <c r="D23" s="1">
        <f>SUM(D6:D22)</f>
        <v>100.00000000000001</v>
      </c>
    </row>
  </sheetData>
  <autoFilter ref="A5:D5">
    <sortState ref="A6:D23">
      <sortCondition ref="D5"/>
    </sortState>
  </autoFilter>
  <pageMargins left="0.7" right="0.7" top="0.75" bottom="0.75" header="0.3" footer="0.3"/>
  <pageSetup paperSize="9" scale="3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0"/>
  <sheetViews>
    <sheetView tabSelected="1" topLeftCell="I4" workbookViewId="0">
      <selection activeCell="F26" sqref="F26"/>
    </sheetView>
  </sheetViews>
  <sheetFormatPr defaultRowHeight="15"/>
  <cols>
    <col min="2" max="2" width="38" customWidth="1"/>
    <col min="3" max="3" width="14.5703125" customWidth="1"/>
    <col min="4" max="4" width="15.85546875" style="1" customWidth="1"/>
    <col min="5" max="5" width="13.28515625" customWidth="1"/>
    <col min="8" max="8" width="25.85546875" customWidth="1"/>
    <col min="9" max="9" width="12.28515625" bestFit="1" customWidth="1"/>
  </cols>
  <sheetData>
    <row r="2" spans="2:5">
      <c r="C2" s="11">
        <v>2679837702</v>
      </c>
    </row>
    <row r="3" spans="2:5">
      <c r="B3" s="10" t="s">
        <v>56</v>
      </c>
      <c r="C3" s="11">
        <v>111383371</v>
      </c>
      <c r="D3" s="1">
        <f>+C3/1000000</f>
        <v>111.383371</v>
      </c>
      <c r="E3" s="1">
        <f>+C3/$C$2*100</f>
        <v>4.1563476369062595</v>
      </c>
    </row>
    <row r="4" spans="2:5">
      <c r="B4" s="10" t="s">
        <v>38</v>
      </c>
      <c r="C4" s="11">
        <v>735129878</v>
      </c>
      <c r="D4" s="1">
        <f t="shared" ref="D4:D21" si="0">+C4/1000000</f>
        <v>735.12987799999996</v>
      </c>
      <c r="E4" s="1">
        <f t="shared" ref="E4:E21" si="1">+C4/$C$2*100</f>
        <v>27.43188057438562</v>
      </c>
    </row>
    <row r="5" spans="2:5" ht="23.25">
      <c r="B5" s="10" t="s">
        <v>39</v>
      </c>
      <c r="C5" s="11">
        <v>152220636</v>
      </c>
      <c r="D5" s="1">
        <f t="shared" si="0"/>
        <v>152.22063600000001</v>
      </c>
      <c r="E5" s="1">
        <f t="shared" si="1"/>
        <v>5.6802184657076671</v>
      </c>
    </row>
    <row r="6" spans="2:5" ht="23.25">
      <c r="B6" s="10" t="s">
        <v>40</v>
      </c>
      <c r="C6" s="11">
        <v>79428692</v>
      </c>
      <c r="D6" s="1">
        <f t="shared" si="0"/>
        <v>79.428691999999998</v>
      </c>
      <c r="E6" s="1">
        <f t="shared" si="1"/>
        <v>2.9639366570864074</v>
      </c>
    </row>
    <row r="7" spans="2:5" ht="34.5">
      <c r="B7" s="10" t="s">
        <v>41</v>
      </c>
      <c r="C7" s="11">
        <v>106648011</v>
      </c>
      <c r="D7" s="1">
        <f t="shared" si="0"/>
        <v>106.648011</v>
      </c>
      <c r="E7" s="1">
        <f t="shared" si="1"/>
        <v>3.9796443986293317</v>
      </c>
    </row>
    <row r="8" spans="2:5" ht="23.25">
      <c r="B8" s="10" t="s">
        <v>42</v>
      </c>
      <c r="C8" s="11">
        <v>36166879</v>
      </c>
      <c r="D8" s="1">
        <f t="shared" si="0"/>
        <v>36.166879000000002</v>
      </c>
      <c r="E8" s="1">
        <f t="shared" si="1"/>
        <v>1.3495921403377584</v>
      </c>
    </row>
    <row r="9" spans="2:5">
      <c r="B9" s="10" t="s">
        <v>55</v>
      </c>
      <c r="C9" s="11">
        <v>60988062</v>
      </c>
      <c r="D9" s="1">
        <f t="shared" si="0"/>
        <v>60.988061999999999</v>
      </c>
      <c r="E9" s="1">
        <f t="shared" si="1"/>
        <v>2.2758117760073215</v>
      </c>
    </row>
    <row r="10" spans="2:5">
      <c r="B10" s="10" t="s">
        <v>53</v>
      </c>
      <c r="C10" s="11">
        <v>152192646</v>
      </c>
      <c r="D10" s="1">
        <f t="shared" si="0"/>
        <v>152.192646</v>
      </c>
      <c r="E10" s="1">
        <f t="shared" si="1"/>
        <v>5.6791739994708079</v>
      </c>
    </row>
    <row r="11" spans="2:5">
      <c r="B11" s="10" t="s">
        <v>43</v>
      </c>
      <c r="C11" s="11">
        <v>127785411</v>
      </c>
      <c r="D11" s="1">
        <f t="shared" si="0"/>
        <v>127.785411</v>
      </c>
      <c r="E11" s="1">
        <f t="shared" si="1"/>
        <v>4.7684011201361924</v>
      </c>
    </row>
    <row r="12" spans="2:5">
      <c r="B12" s="10" t="s">
        <v>44</v>
      </c>
      <c r="C12" s="11">
        <v>78418163</v>
      </c>
      <c r="D12" s="1">
        <f t="shared" si="0"/>
        <v>78.418163000000007</v>
      </c>
      <c r="E12" s="1">
        <f t="shared" si="1"/>
        <v>2.9262280675234713</v>
      </c>
    </row>
    <row r="13" spans="2:5" ht="23.25">
      <c r="B13" s="10" t="s">
        <v>45</v>
      </c>
      <c r="C13" s="11">
        <v>33214440</v>
      </c>
      <c r="D13" s="1">
        <f t="shared" si="0"/>
        <v>33.214440000000003</v>
      </c>
      <c r="E13" s="1">
        <f t="shared" si="1"/>
        <v>1.2394198340896392</v>
      </c>
    </row>
    <row r="14" spans="2:5">
      <c r="B14" s="10" t="s">
        <v>46</v>
      </c>
      <c r="C14" s="11">
        <v>100673232</v>
      </c>
      <c r="D14" s="1">
        <f t="shared" si="0"/>
        <v>100.673232</v>
      </c>
      <c r="E14" s="1">
        <f t="shared" si="1"/>
        <v>3.7566913819022019</v>
      </c>
    </row>
    <row r="15" spans="2:5">
      <c r="B15" s="10" t="s">
        <v>47</v>
      </c>
      <c r="C15" s="11">
        <v>355589271</v>
      </c>
      <c r="D15" s="1">
        <f t="shared" si="0"/>
        <v>355.589271</v>
      </c>
      <c r="E15" s="1">
        <f t="shared" si="1"/>
        <v>13.269059941003844</v>
      </c>
    </row>
    <row r="16" spans="2:5">
      <c r="B16" s="10" t="s">
        <v>48</v>
      </c>
      <c r="C16" s="11">
        <v>151609629</v>
      </c>
      <c r="D16" s="1">
        <f t="shared" si="0"/>
        <v>151.60962900000001</v>
      </c>
      <c r="E16" s="1">
        <f t="shared" si="1"/>
        <v>5.6574183162977238</v>
      </c>
    </row>
    <row r="17" spans="2:22">
      <c r="B17" s="10" t="s">
        <v>49</v>
      </c>
      <c r="C17" s="11">
        <v>277364386</v>
      </c>
      <c r="D17" s="1">
        <f t="shared" si="0"/>
        <v>277.36438600000002</v>
      </c>
      <c r="E17" s="1">
        <f t="shared" si="1"/>
        <v>10.350044175921516</v>
      </c>
    </row>
    <row r="18" spans="2:22" ht="23.25">
      <c r="B18" s="10" t="s">
        <v>50</v>
      </c>
      <c r="C18" s="11">
        <v>88499850</v>
      </c>
      <c r="D18" s="1">
        <f t="shared" si="0"/>
        <v>88.499849999999995</v>
      </c>
      <c r="E18" s="1">
        <f t="shared" si="1"/>
        <v>3.3024332008595647</v>
      </c>
    </row>
    <row r="19" spans="2:22">
      <c r="B19" s="10" t="s">
        <v>54</v>
      </c>
      <c r="C19" s="11">
        <v>16152222</v>
      </c>
      <c r="D19" s="1">
        <f t="shared" si="0"/>
        <v>16.152221999999998</v>
      </c>
      <c r="E19" s="1">
        <f t="shared" si="1"/>
        <v>0.60273135152719781</v>
      </c>
    </row>
    <row r="20" spans="2:22">
      <c r="B20" s="10" t="s">
        <v>51</v>
      </c>
      <c r="C20" s="11">
        <v>5027550</v>
      </c>
      <c r="D20" s="1">
        <f t="shared" si="0"/>
        <v>5.0275499999999997</v>
      </c>
      <c r="E20" s="1">
        <f t="shared" si="1"/>
        <v>0.1876065105080009</v>
      </c>
    </row>
    <row r="21" spans="2:22">
      <c r="B21" s="10" t="s">
        <v>52</v>
      </c>
      <c r="C21" s="11">
        <v>11345373</v>
      </c>
      <c r="D21" s="1">
        <f t="shared" si="0"/>
        <v>11.345373</v>
      </c>
      <c r="E21" s="1">
        <f t="shared" si="1"/>
        <v>0.42336045169947389</v>
      </c>
    </row>
    <row r="24" spans="2:22">
      <c r="B24" s="10"/>
      <c r="C24" s="12"/>
    </row>
    <row r="25" spans="2:22" s="1" customFormat="1">
      <c r="B25" s="10" t="s">
        <v>46</v>
      </c>
      <c r="C25" s="12">
        <v>100.673232</v>
      </c>
      <c r="D25" s="1">
        <v>3.7566913819022019</v>
      </c>
      <c r="E25"/>
    </row>
    <row r="26" spans="2:22" s="1" customFormat="1" ht="34.5">
      <c r="B26" s="10" t="s">
        <v>57</v>
      </c>
      <c r="C26" s="12">
        <v>106.648011</v>
      </c>
      <c r="D26" s="1">
        <v>3.9796443986293317</v>
      </c>
      <c r="E26" s="2"/>
    </row>
    <row r="27" spans="2:22" s="1" customFormat="1">
      <c r="B27" s="10" t="s">
        <v>56</v>
      </c>
      <c r="C27" s="12">
        <v>111.383371</v>
      </c>
      <c r="D27" s="1">
        <v>4.1563476369062595</v>
      </c>
      <c r="E27" s="2"/>
    </row>
    <row r="28" spans="2:22" s="1" customFormat="1">
      <c r="B28" s="10" t="s">
        <v>43</v>
      </c>
      <c r="C28" s="12">
        <v>127.785411</v>
      </c>
      <c r="D28" s="1">
        <v>4.7684011201361924</v>
      </c>
      <c r="E28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2:22" s="1" customFormat="1">
      <c r="B29" s="10" t="s">
        <v>48</v>
      </c>
      <c r="C29" s="12">
        <v>151.60962900000001</v>
      </c>
      <c r="D29" s="1">
        <v>5.6574183162977238</v>
      </c>
      <c r="E29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2:22">
      <c r="B30" s="10" t="s">
        <v>53</v>
      </c>
      <c r="C30" s="12">
        <v>152.192646</v>
      </c>
      <c r="D30" s="1">
        <v>5.6791739994708079</v>
      </c>
      <c r="H30" s="10"/>
      <c r="I30" s="11"/>
      <c r="J30" s="1"/>
      <c r="K30" s="1"/>
      <c r="L30" s="18"/>
      <c r="M30" s="19"/>
      <c r="N30" s="20"/>
      <c r="O30" s="20"/>
      <c r="P30" s="20"/>
      <c r="Q30" s="20"/>
      <c r="R30" s="20"/>
      <c r="S30" s="20"/>
      <c r="T30" s="20"/>
      <c r="U30" s="20"/>
      <c r="V30" s="20"/>
    </row>
    <row r="31" spans="2:22" ht="23.25">
      <c r="B31" s="10" t="s">
        <v>39</v>
      </c>
      <c r="C31" s="12">
        <v>152.22063600000001</v>
      </c>
      <c r="D31" s="1">
        <v>5.6802184657076671</v>
      </c>
      <c r="H31" s="10"/>
      <c r="I31" s="11"/>
      <c r="J31" s="1"/>
      <c r="K31" s="1"/>
      <c r="L31" s="18"/>
      <c r="M31" s="21"/>
      <c r="N31" s="22"/>
      <c r="O31" s="22"/>
      <c r="P31" s="22"/>
      <c r="Q31" s="22"/>
      <c r="R31" s="22"/>
      <c r="S31" s="22"/>
      <c r="T31" s="22"/>
      <c r="U31" s="22"/>
      <c r="V31" s="22"/>
    </row>
    <row r="32" spans="2:22">
      <c r="B32" s="10" t="s">
        <v>49</v>
      </c>
      <c r="C32" s="12">
        <v>277.36438600000002</v>
      </c>
      <c r="D32" s="1">
        <v>10.350044175921516</v>
      </c>
      <c r="H32" s="10"/>
      <c r="I32" s="11"/>
      <c r="J32" s="1"/>
      <c r="K32" s="1"/>
      <c r="L32" s="18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2:22">
      <c r="B33" s="10" t="s">
        <v>47</v>
      </c>
      <c r="C33" s="12">
        <v>355.589271</v>
      </c>
      <c r="D33" s="1">
        <v>13.269059941003844</v>
      </c>
      <c r="H33" s="10"/>
      <c r="I33" s="11"/>
      <c r="J33" s="1"/>
      <c r="K33" s="1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2:22">
      <c r="B34" s="10" t="s">
        <v>38</v>
      </c>
      <c r="C34" s="12">
        <v>735.12987799999996</v>
      </c>
      <c r="D34" s="1">
        <v>27.43188057438562</v>
      </c>
      <c r="H34" s="10"/>
      <c r="I34" s="11"/>
      <c r="J34" s="1"/>
      <c r="K34" s="1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2:22">
      <c r="H35" s="10"/>
      <c r="I35" s="11"/>
      <c r="J35" s="1"/>
      <c r="K35" s="1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2:22">
      <c r="G36" s="14"/>
      <c r="H36" s="10"/>
      <c r="I36" s="11"/>
      <c r="J36" s="1"/>
      <c r="K36" s="1"/>
      <c r="L36" s="14"/>
      <c r="M36" s="14"/>
      <c r="N36" s="14"/>
      <c r="O36" s="14"/>
      <c r="P36" s="15"/>
    </row>
    <row r="37" spans="2:22">
      <c r="G37" s="16"/>
      <c r="H37" s="10"/>
      <c r="I37" s="11"/>
      <c r="J37" s="1"/>
      <c r="K37" s="1"/>
      <c r="L37" s="16"/>
      <c r="M37" s="16"/>
      <c r="N37" s="16"/>
      <c r="O37" s="16"/>
      <c r="P37" s="16"/>
    </row>
    <row r="38" spans="2:22">
      <c r="G38" s="2"/>
      <c r="H38" s="10"/>
      <c r="I38" s="11"/>
      <c r="J38" s="1"/>
      <c r="K38" s="1"/>
      <c r="L38" s="2"/>
      <c r="M38" s="2"/>
      <c r="N38" s="2"/>
      <c r="O38" s="2"/>
      <c r="P38" s="2"/>
    </row>
    <row r="39" spans="2:22">
      <c r="H39" s="10"/>
      <c r="I39" s="11"/>
      <c r="J39" s="1"/>
      <c r="K39" s="1"/>
    </row>
    <row r="40" spans="2:22">
      <c r="H40" s="10"/>
      <c r="I40" s="11"/>
      <c r="J40" s="1"/>
      <c r="K40" s="1"/>
    </row>
    <row r="41" spans="2:22">
      <c r="H41" s="10"/>
      <c r="I41" s="11"/>
      <c r="J41" s="1"/>
      <c r="K41" s="1"/>
    </row>
    <row r="42" spans="2:22">
      <c r="H42" s="10"/>
      <c r="I42" s="11"/>
      <c r="J42" s="1"/>
      <c r="K42" s="1"/>
    </row>
    <row r="43" spans="2:22">
      <c r="H43" s="10"/>
      <c r="I43" s="11"/>
      <c r="J43" s="1"/>
      <c r="K43" s="1"/>
    </row>
    <row r="44" spans="2:22">
      <c r="H44" s="10"/>
      <c r="I44" s="11"/>
      <c r="J44" s="1"/>
      <c r="K44" s="1"/>
    </row>
    <row r="45" spans="2:22">
      <c r="H45" s="10"/>
      <c r="I45" s="11"/>
      <c r="J45" s="1"/>
      <c r="K45" s="1"/>
    </row>
    <row r="46" spans="2:22">
      <c r="H46" s="10"/>
      <c r="I46" s="11"/>
      <c r="J46" s="1"/>
      <c r="K46" s="1"/>
    </row>
    <row r="47" spans="2:22">
      <c r="H47" s="10"/>
      <c r="I47" s="11"/>
      <c r="J47" s="1"/>
      <c r="K47" s="1"/>
    </row>
    <row r="48" spans="2:22">
      <c r="H48" s="10"/>
      <c r="I48" s="11"/>
      <c r="J48" s="1"/>
      <c r="K48" s="1"/>
    </row>
    <row r="49" spans="8:11">
      <c r="H49" s="13"/>
      <c r="I49" s="2"/>
      <c r="J49" s="23"/>
      <c r="K49" s="23"/>
    </row>
    <row r="50" spans="8:11">
      <c r="H50" s="13"/>
      <c r="I50" s="2"/>
      <c r="J50" s="23"/>
      <c r="K50" s="23"/>
    </row>
    <row r="51" spans="8:11">
      <c r="J51" s="23"/>
      <c r="K51" s="23"/>
    </row>
    <row r="52" spans="8:11">
      <c r="J52" s="23"/>
      <c r="K52" s="23"/>
    </row>
    <row r="53" spans="8:11">
      <c r="J53" s="23"/>
      <c r="K53" s="23"/>
    </row>
    <row r="54" spans="8:11">
      <c r="H54" s="13"/>
      <c r="I54" s="2"/>
      <c r="J54" s="23"/>
      <c r="K54" s="23"/>
    </row>
    <row r="55" spans="8:11">
      <c r="H55" s="13"/>
      <c r="I55" s="2"/>
      <c r="J55" s="23"/>
      <c r="K55" s="23"/>
    </row>
    <row r="56" spans="8:11">
      <c r="J56" s="23"/>
      <c r="K56" s="23"/>
    </row>
    <row r="57" spans="8:11">
      <c r="H57" s="13"/>
      <c r="I57" s="2"/>
      <c r="J57" s="23"/>
      <c r="K57" s="23"/>
    </row>
    <row r="58" spans="8:11">
      <c r="J58" s="23"/>
      <c r="K58" s="23"/>
    </row>
    <row r="59" spans="8:11">
      <c r="J59" s="23"/>
      <c r="K59" s="23"/>
    </row>
    <row r="60" spans="8:11">
      <c r="J60" s="23"/>
      <c r="K60" s="23"/>
    </row>
  </sheetData>
  <autoFilter ref="B24:C24">
    <sortState ref="B25:C34">
      <sortCondition ref="C24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 окэду общий</vt:lpstr>
      <vt:lpstr>розница товары</vt:lpstr>
      <vt:lpstr>'по окэду общий'!Область_печати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al.akhmet</cp:lastModifiedBy>
  <cp:lastPrinted>2023-05-22T10:14:13Z</cp:lastPrinted>
  <dcterms:created xsi:type="dcterms:W3CDTF">2023-05-19T08:48:50Z</dcterms:created>
  <dcterms:modified xsi:type="dcterms:W3CDTF">2025-05-20T07:14:55Z</dcterms:modified>
</cp:coreProperties>
</file>